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Прейскурант с августа (2)" sheetId="1" r:id="rId1"/>
  </sheets>
  <definedNames/>
  <calcPr fullCalcOnLoad="1"/>
</workbook>
</file>

<file path=xl/sharedStrings.xml><?xml version="1.0" encoding="utf-8"?>
<sst xmlns="http://schemas.openxmlformats.org/spreadsheetml/2006/main" count="353" uniqueCount="141">
  <si>
    <t>Калькуляция прилагается</t>
  </si>
  <si>
    <t>исследование</t>
  </si>
  <si>
    <t>Определение алкоголя в биологическом материале методом газовой хроматографии</t>
  </si>
  <si>
    <t>Токсикология</t>
  </si>
  <si>
    <t xml:space="preserve">Определение протромбинового времени (ПВ) и международного нормализованного отношения (МНО)  в плазме крови </t>
  </si>
  <si>
    <t>Этаноловый тест</t>
  </si>
  <si>
    <t xml:space="preserve">Определение фибриногена в сыворотке крови </t>
  </si>
  <si>
    <t xml:space="preserve">Определение тромбинового времени (ТВ) в сыворотке крови </t>
  </si>
  <si>
    <t xml:space="preserve">Определение активированного парциального тромбопластинового времени (АПТВ) </t>
  </si>
  <si>
    <t>Определение времени свертывания крови  ручным методом</t>
  </si>
  <si>
    <t>Коагулология</t>
  </si>
  <si>
    <t>калькуляция прилагается</t>
  </si>
  <si>
    <t>Гликозилированный гемоглобин</t>
  </si>
  <si>
    <t xml:space="preserve">Липопротеиды высокой плотности </t>
  </si>
  <si>
    <t>Альбумин</t>
  </si>
  <si>
    <t xml:space="preserve">Фосфор (P-30) </t>
  </si>
  <si>
    <t xml:space="preserve">Тимоловая проба </t>
  </si>
  <si>
    <t xml:space="preserve">Кальций (Ca) </t>
  </si>
  <si>
    <t>Щелочная фосфатаза</t>
  </si>
  <si>
    <t>Триглицериды</t>
  </si>
  <si>
    <t>Ревмофактор латексный</t>
  </si>
  <si>
    <t>С-реактивный белок латексный</t>
  </si>
  <si>
    <t>Прямой билирубин</t>
  </si>
  <si>
    <t>Железо</t>
  </si>
  <si>
    <t xml:space="preserve">Определение общей железосвязывающей способности </t>
  </si>
  <si>
    <t>Альфа-амилаза</t>
  </si>
  <si>
    <t>Общий билирубин</t>
  </si>
  <si>
    <t>Общий белок</t>
  </si>
  <si>
    <t>Мочевая кислота</t>
  </si>
  <si>
    <t>Мочевина</t>
  </si>
  <si>
    <t xml:space="preserve">Определение активности липазы </t>
  </si>
  <si>
    <t xml:space="preserve">Лактатдегидрогиназа (ЛДГ) </t>
  </si>
  <si>
    <t>Креатинин</t>
  </si>
  <si>
    <t>Глюкоза</t>
  </si>
  <si>
    <t>Гамма-глутамилтраносфераза (ГГТ)</t>
  </si>
  <si>
    <t>Аспартатаминотрансфераза (АСТ)</t>
  </si>
  <si>
    <t>Аланинаминотрансфераза (АЛТ)</t>
  </si>
  <si>
    <t>Антистрептолизин "О"</t>
  </si>
  <si>
    <t xml:space="preserve">Определение "C" реактивного белка (СРБ) </t>
  </si>
  <si>
    <t>Определение хлора в сыворотке крови</t>
  </si>
  <si>
    <t>Определение ионизированного  кальция в сыворотке крови</t>
  </si>
  <si>
    <t>Определение натрия (Na) в сыворотке крови ручным методом</t>
  </si>
  <si>
    <t>Определение калия (K) в сыворотке крови ручным методом</t>
  </si>
  <si>
    <t>Определение карбоксигемоглобина в крови ручным методом</t>
  </si>
  <si>
    <t>Определение тропонина в сыворотке крови (качественно)</t>
  </si>
  <si>
    <t>Определение тропонина в сыворотке крови (количественно)</t>
  </si>
  <si>
    <t>Холестерин</t>
  </si>
  <si>
    <t>Исследование крови на малярийный плазмодий</t>
  </si>
  <si>
    <t>Определение метгемоглобина в крови ручным методом</t>
  </si>
  <si>
    <t>Клиническая химия (биохимия крови)</t>
  </si>
  <si>
    <t xml:space="preserve">Общий анализ крови </t>
  </si>
  <si>
    <t>Подсчет ретикулоцитов в крови ручным методом</t>
  </si>
  <si>
    <t>Исследование крови  на  LE клетки</t>
  </si>
  <si>
    <t>Гематология</t>
  </si>
  <si>
    <t>Исследование урогенитального мазка общеклиническое, ручным методом</t>
  </si>
  <si>
    <t>Общий анализ мочи ручным методом</t>
  </si>
  <si>
    <t>Исследование спинномозговой жидкости</t>
  </si>
  <si>
    <t>Анализ мочи по Нечипоренко ручным методом</t>
  </si>
  <si>
    <t>Анализ мочи по Зимницкому ручным методом</t>
  </si>
  <si>
    <t>Общеклинические методы</t>
  </si>
  <si>
    <t>услуга</t>
  </si>
  <si>
    <t>Забор крови из пальца</t>
  </si>
  <si>
    <t>Забор крови из вены</t>
  </si>
  <si>
    <t>КЛИНИКО-ДИАГНОСТИЧЕСКАЯ ЛАБОРАТОРИЯ</t>
  </si>
  <si>
    <t>цена по тарификатору с учетом коэффициентов экологического и отопительного сезона</t>
  </si>
  <si>
    <t>УЗИ трансректальное предстательной железы</t>
  </si>
  <si>
    <t>Трансабдоминальное УЗИ предстательной железы и мочевого пузыря с определением остаточной мочи</t>
  </si>
  <si>
    <t>УЗИ органов мошонки</t>
  </si>
  <si>
    <t>УЗИ трансуретральное предстательной железы и мочевого пузыря</t>
  </si>
  <si>
    <t>манипуляция</t>
  </si>
  <si>
    <t>Замена нефростомы без выпадения</t>
  </si>
  <si>
    <t>Замена нефростомы с выпадением</t>
  </si>
  <si>
    <t>Перевязка</t>
  </si>
  <si>
    <t>Снятие швов</t>
  </si>
  <si>
    <t>Массаж простаты</t>
  </si>
  <si>
    <t>манипуляция+ исследование</t>
  </si>
  <si>
    <t>Взятие сока простаты и исследование секрета простаты общеклиническое ручным методом</t>
  </si>
  <si>
    <t>Взятие сока простаты (без исследования)</t>
  </si>
  <si>
    <t>Взятие мазка уретры и исследование урогенитального мазка общеклиническое, ручным методом</t>
  </si>
  <si>
    <t>Взятие мазка уретры (без исследования</t>
  </si>
  <si>
    <t>Цена утверждена в 2015 году</t>
  </si>
  <si>
    <t>Койко-день</t>
  </si>
  <si>
    <t>Стоимость одного койко-дня пребывания в отделении</t>
  </si>
  <si>
    <t>Стоимость одного койко-дня в палате с сервисными условиями</t>
  </si>
  <si>
    <t>Пролеченный случай</t>
  </si>
  <si>
    <t>Лапароскопическая радикальная простатэктомия</t>
  </si>
  <si>
    <t>Операция «Резекция мочевого пузыря (цистэктомия)»</t>
  </si>
  <si>
    <t xml:space="preserve"> Пролеченный  случай</t>
  </si>
  <si>
    <t>Операция «Уретеролитотомия»</t>
  </si>
  <si>
    <t>Операция «Лапороскопическое иссечение кисты»</t>
  </si>
  <si>
    <t>Операция «ТУРП», «ТУРМП»</t>
  </si>
  <si>
    <t>Операция «Аденомэктомия»</t>
  </si>
  <si>
    <t>цена по КЗГ с учетом коэффициентов экологического и отопительного сезона</t>
  </si>
  <si>
    <t>Операция «Варикоцеле», «Киста придатка яичка», «Гидроцеле» «Иссечение кисты придатка». «Кандиломатоз уретры»</t>
  </si>
  <si>
    <t>Нефроэктомия</t>
  </si>
  <si>
    <t>Литотрипсия</t>
  </si>
  <si>
    <t>Урэторолитоэкстракция</t>
  </si>
  <si>
    <t>Перкутанная нефролитотрипсия</t>
  </si>
  <si>
    <t>Холодная оптическая уретротомия</t>
  </si>
  <si>
    <t>УРОЛОГИЧЕСКОЕ ОТДЕЛЕНИЕ</t>
  </si>
  <si>
    <t>Овладение практическими навыками в симуляционном центре 40 часов</t>
  </si>
  <si>
    <t>Плевральная пункция</t>
  </si>
  <si>
    <t>ОПЕРАЦИОННОЕ ОТДЕЛЕНИЕ</t>
  </si>
  <si>
    <t>5 койкодней</t>
  </si>
  <si>
    <t>пребывание в отделении (с учетом медикаментов)</t>
  </si>
  <si>
    <t>1 койкодень</t>
  </si>
  <si>
    <t>1 услуга</t>
  </si>
  <si>
    <t>операция</t>
  </si>
  <si>
    <t>в том числе:</t>
  </si>
  <si>
    <t>пролеченный случай</t>
  </si>
  <si>
    <t>Грыжи различных локализаций (пупочная, паховая, бедренная, грыжа белой линии живота)</t>
  </si>
  <si>
    <t>ХИРУРГИЧЕСКИЕ  ОТДЕЛЕНИЯ</t>
  </si>
  <si>
    <t>1 койко/день</t>
  </si>
  <si>
    <t>Выведение из запоя</t>
  </si>
  <si>
    <t>ТОКСИКОЛОГИЧЕСКОЕ  ОТДЕЛЕНИЕ</t>
  </si>
  <si>
    <t>Стоимость 1 койко-дня в палате с сервисными условиями</t>
  </si>
  <si>
    <t>Стоимость 1 койко-дня в одноместной палате</t>
  </si>
  <si>
    <t>6 койкодней</t>
  </si>
  <si>
    <t>пребывание в реанимации (с учетом медикаментов)</t>
  </si>
  <si>
    <t>стоимость без титановой сетки и крепежных винтов</t>
  </si>
  <si>
    <t>Краниопластика с использованием титановой сетки</t>
  </si>
  <si>
    <t>7 койкодней</t>
  </si>
  <si>
    <t>Микрохирургическое удаление грыжи диска на поясничном отделе позвоночника</t>
  </si>
  <si>
    <t>стоимость без костного цемента и игл для вертебропластики</t>
  </si>
  <si>
    <t>Чрезкожная вертебропластика при патологических переломах и опухолях позвоночника</t>
  </si>
  <si>
    <t>стоимость без кейджа, пластины и винтов</t>
  </si>
  <si>
    <t>Имплантация протеза позвоночного диска на шейном уровне</t>
  </si>
  <si>
    <t>стоимость без кейджа и конструкции для транспедикулярной фиксации</t>
  </si>
  <si>
    <t>Спондилодез поясничного, крестцового и грудного позвонков, задний доступ с использованием траснпедикулярных систем и кейджей</t>
  </si>
  <si>
    <t>НЕЙРО-ХИРУРГИЧЕСКОЕ ОТДЕЛЕНИЕ</t>
  </si>
  <si>
    <t>Примечание</t>
  </si>
  <si>
    <t>Цена за единицу (тенге)</t>
  </si>
  <si>
    <t>Единица измерения</t>
  </si>
  <si>
    <t>Наименование платных услуг</t>
  </si>
  <si>
    <t>№ п\п</t>
  </si>
  <si>
    <t>по инициативе пациента.</t>
  </si>
  <si>
    <t>сверх гарантированного объема бесплатной медицинской помощи,</t>
  </si>
  <si>
    <t>управления здравоохранения  Восточно-Казахстанской области</t>
  </si>
  <si>
    <t xml:space="preserve"> специализированный медицинский центр»</t>
  </si>
  <si>
    <t>на платные услуги, оказываемые  КГП на ПХВ «Восточно-Казахстанский областной</t>
  </si>
  <si>
    <t>ДОПОЛНИТЕЛЬНЫЙ ПРЕЙСКУРАНТ ЦЕН</t>
  </si>
</sst>
</file>

<file path=xl/styles.xml><?xml version="1.0" encoding="utf-8"?>
<styleSheet xmlns="http://schemas.openxmlformats.org/spreadsheetml/2006/main">
  <numFmts count="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р_._-;\-* #,##0_р_._-;_-* &quot;-&quot;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i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52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8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1"/>
  <sheetViews>
    <sheetView tabSelected="1" zoomScalePageLayoutView="0" workbookViewId="0" topLeftCell="A1">
      <selection activeCell="M155" sqref="M155"/>
    </sheetView>
  </sheetViews>
  <sheetFormatPr defaultColWidth="9.140625" defaultRowHeight="15"/>
  <cols>
    <col min="1" max="1" width="9.140625" style="1" customWidth="1"/>
    <col min="2" max="2" width="42.8515625" style="1" customWidth="1"/>
    <col min="3" max="3" width="19.7109375" style="2" customWidth="1"/>
    <col min="4" max="4" width="17.57421875" style="1" customWidth="1"/>
    <col min="5" max="5" width="26.8515625" style="1" customWidth="1"/>
    <col min="6" max="16384" width="9.140625" style="1" customWidth="1"/>
  </cols>
  <sheetData>
    <row r="2" s="41" customFormat="1" ht="22.5" customHeight="1">
      <c r="C2" s="42"/>
    </row>
    <row r="3" spans="1:5" s="40" customFormat="1" ht="24" customHeight="1">
      <c r="A3" s="43" t="s">
        <v>140</v>
      </c>
      <c r="B3" s="43"/>
      <c r="C3" s="43"/>
      <c r="D3" s="43"/>
      <c r="E3" s="43"/>
    </row>
    <row r="4" spans="1:5" s="40" customFormat="1" ht="24" customHeight="1">
      <c r="A4" s="44" t="s">
        <v>139</v>
      </c>
      <c r="B4" s="44"/>
      <c r="C4" s="44"/>
      <c r="D4" s="44"/>
      <c r="E4" s="44"/>
    </row>
    <row r="5" spans="1:5" s="40" customFormat="1" ht="24" customHeight="1">
      <c r="A5" s="44" t="s">
        <v>138</v>
      </c>
      <c r="B5" s="44"/>
      <c r="C5" s="44"/>
      <c r="D5" s="44"/>
      <c r="E5" s="44"/>
    </row>
    <row r="6" spans="1:5" s="40" customFormat="1" ht="24" customHeight="1">
      <c r="A6" s="45" t="s">
        <v>137</v>
      </c>
      <c r="B6" s="45"/>
      <c r="C6" s="45"/>
      <c r="D6" s="45"/>
      <c r="E6" s="45"/>
    </row>
    <row r="7" spans="1:5" s="40" customFormat="1" ht="24" customHeight="1">
      <c r="A7" s="46" t="s">
        <v>136</v>
      </c>
      <c r="B7" s="46"/>
      <c r="C7" s="46"/>
      <c r="D7" s="46"/>
      <c r="E7" s="46"/>
    </row>
    <row r="8" spans="1:5" s="40" customFormat="1" ht="24" customHeight="1">
      <c r="A8" s="46" t="s">
        <v>135</v>
      </c>
      <c r="B8" s="46"/>
      <c r="C8" s="46"/>
      <c r="D8" s="46"/>
      <c r="E8" s="46"/>
    </row>
    <row r="9" spans="1:5" ht="71.25" customHeight="1">
      <c r="A9" s="39" t="s">
        <v>134</v>
      </c>
      <c r="B9" s="39" t="s">
        <v>133</v>
      </c>
      <c r="C9" s="39" t="s">
        <v>132</v>
      </c>
      <c r="D9" s="39" t="s">
        <v>131</v>
      </c>
      <c r="E9" s="39" t="s">
        <v>130</v>
      </c>
    </row>
    <row r="10" spans="1:5" ht="15" customHeight="1">
      <c r="A10" s="47" t="s">
        <v>129</v>
      </c>
      <c r="B10" s="47"/>
      <c r="C10" s="47"/>
      <c r="D10" s="47"/>
      <c r="E10" s="47"/>
    </row>
    <row r="11" spans="1:5" ht="69.75" customHeight="1">
      <c r="A11" s="8">
        <v>1</v>
      </c>
      <c r="B11" s="32" t="s">
        <v>128</v>
      </c>
      <c r="C11" s="8" t="s">
        <v>84</v>
      </c>
      <c r="D11" s="36">
        <f>D13+D14+D16</f>
        <v>271873</v>
      </c>
      <c r="E11" s="37" t="s">
        <v>0</v>
      </c>
    </row>
    <row r="12" spans="1:5" ht="24" customHeight="1">
      <c r="A12" s="8"/>
      <c r="B12" s="32" t="s">
        <v>108</v>
      </c>
      <c r="C12" s="8"/>
      <c r="D12" s="36"/>
      <c r="E12" s="37"/>
    </row>
    <row r="13" spans="1:5" ht="68.25" customHeight="1">
      <c r="A13" s="8"/>
      <c r="B13" s="32" t="s">
        <v>107</v>
      </c>
      <c r="C13" s="8" t="s">
        <v>106</v>
      </c>
      <c r="D13" s="36">
        <v>92353</v>
      </c>
      <c r="E13" s="37" t="s">
        <v>127</v>
      </c>
    </row>
    <row r="14" spans="1:5" ht="30.75" customHeight="1">
      <c r="A14" s="8"/>
      <c r="B14" s="32" t="s">
        <v>118</v>
      </c>
      <c r="C14" s="8" t="s">
        <v>105</v>
      </c>
      <c r="D14" s="36">
        <v>63966</v>
      </c>
      <c r="E14" s="37"/>
    </row>
    <row r="15" spans="1:5" ht="30.75" customHeight="1">
      <c r="A15" s="8"/>
      <c r="B15" s="32" t="s">
        <v>104</v>
      </c>
      <c r="C15" s="8" t="s">
        <v>105</v>
      </c>
      <c r="D15" s="36">
        <v>16507</v>
      </c>
      <c r="E15" s="37"/>
    </row>
    <row r="16" spans="1:5" ht="30.75" customHeight="1">
      <c r="A16" s="8"/>
      <c r="B16" s="32" t="s">
        <v>104</v>
      </c>
      <c r="C16" s="8" t="s">
        <v>121</v>
      </c>
      <c r="D16" s="36">
        <v>115554</v>
      </c>
      <c r="E16" s="37"/>
    </row>
    <row r="17" spans="1:5" ht="51" customHeight="1">
      <c r="A17" s="8">
        <v>2</v>
      </c>
      <c r="B17" s="32" t="s">
        <v>126</v>
      </c>
      <c r="C17" s="8" t="s">
        <v>84</v>
      </c>
      <c r="D17" s="38">
        <v>274600</v>
      </c>
      <c r="E17" s="37" t="s">
        <v>0</v>
      </c>
    </row>
    <row r="18" spans="1:5" ht="24" customHeight="1">
      <c r="A18" s="8"/>
      <c r="B18" s="32" t="s">
        <v>108</v>
      </c>
      <c r="C18" s="8"/>
      <c r="D18" s="36"/>
      <c r="E18" s="37"/>
    </row>
    <row r="19" spans="1:5" ht="51.75" customHeight="1">
      <c r="A19" s="8"/>
      <c r="B19" s="32" t="s">
        <v>107</v>
      </c>
      <c r="C19" s="8" t="s">
        <v>106</v>
      </c>
      <c r="D19" s="36">
        <v>93725</v>
      </c>
      <c r="E19" s="32" t="s">
        <v>125</v>
      </c>
    </row>
    <row r="20" spans="1:5" ht="30.75" customHeight="1">
      <c r="A20" s="8"/>
      <c r="B20" s="32" t="s">
        <v>118</v>
      </c>
      <c r="C20" s="8" t="s">
        <v>105</v>
      </c>
      <c r="D20" s="36">
        <v>63966</v>
      </c>
      <c r="E20" s="37"/>
    </row>
    <row r="21" spans="1:5" ht="30.75" customHeight="1">
      <c r="A21" s="8"/>
      <c r="B21" s="32" t="s">
        <v>104</v>
      </c>
      <c r="C21" s="8" t="s">
        <v>105</v>
      </c>
      <c r="D21" s="36">
        <v>16702</v>
      </c>
      <c r="E21" s="37"/>
    </row>
    <row r="22" spans="1:5" ht="30.75" customHeight="1">
      <c r="A22" s="8"/>
      <c r="B22" s="32" t="s">
        <v>104</v>
      </c>
      <c r="C22" s="8" t="s">
        <v>121</v>
      </c>
      <c r="D22" s="36">
        <v>116912</v>
      </c>
      <c r="E22" s="37"/>
    </row>
    <row r="23" spans="1:5" ht="78.75" customHeight="1">
      <c r="A23" s="8">
        <v>3</v>
      </c>
      <c r="B23" s="32" t="s">
        <v>124</v>
      </c>
      <c r="C23" s="8" t="s">
        <v>84</v>
      </c>
      <c r="D23" s="36">
        <v>139660</v>
      </c>
      <c r="E23" s="37" t="s">
        <v>0</v>
      </c>
    </row>
    <row r="24" spans="1:5" ht="24" customHeight="1">
      <c r="A24" s="8"/>
      <c r="B24" s="32" t="s">
        <v>108</v>
      </c>
      <c r="C24" s="8"/>
      <c r="D24" s="36"/>
      <c r="E24" s="37"/>
    </row>
    <row r="25" spans="1:5" ht="50.25" customHeight="1">
      <c r="A25" s="8"/>
      <c r="B25" s="32" t="s">
        <v>107</v>
      </c>
      <c r="C25" s="8" t="s">
        <v>106</v>
      </c>
      <c r="D25" s="36">
        <v>37406</v>
      </c>
      <c r="E25" s="32" t="s">
        <v>123</v>
      </c>
    </row>
    <row r="26" spans="1:5" ht="30.75" customHeight="1">
      <c r="A26" s="8"/>
      <c r="B26" s="32" t="s">
        <v>104</v>
      </c>
      <c r="C26" s="8" t="s">
        <v>105</v>
      </c>
      <c r="D26" s="36">
        <v>17041</v>
      </c>
      <c r="E26" s="37"/>
    </row>
    <row r="27" spans="1:5" ht="30.75" customHeight="1">
      <c r="A27" s="8"/>
      <c r="B27" s="32" t="s">
        <v>104</v>
      </c>
      <c r="C27" s="8" t="s">
        <v>117</v>
      </c>
      <c r="D27" s="36">
        <v>102252</v>
      </c>
      <c r="E27" s="37"/>
    </row>
    <row r="28" spans="1:5" ht="81.75" customHeight="1">
      <c r="A28" s="8">
        <v>4</v>
      </c>
      <c r="B28" s="32" t="s">
        <v>122</v>
      </c>
      <c r="C28" s="8" t="s">
        <v>84</v>
      </c>
      <c r="D28" s="36">
        <f>D30+D31+D33</f>
        <v>253665</v>
      </c>
      <c r="E28" s="37" t="s">
        <v>0</v>
      </c>
    </row>
    <row r="29" spans="1:5" ht="24" customHeight="1">
      <c r="A29" s="8"/>
      <c r="B29" s="32" t="s">
        <v>108</v>
      </c>
      <c r="C29" s="8"/>
      <c r="D29" s="36"/>
      <c r="E29" s="37"/>
    </row>
    <row r="30" spans="1:5" ht="39" customHeight="1">
      <c r="A30" s="8"/>
      <c r="B30" s="32" t="s">
        <v>107</v>
      </c>
      <c r="C30" s="8" t="s">
        <v>106</v>
      </c>
      <c r="D30" s="36">
        <v>74500</v>
      </c>
      <c r="E30" s="37"/>
    </row>
    <row r="31" spans="1:5" ht="30.75" customHeight="1">
      <c r="A31" s="8"/>
      <c r="B31" s="32" t="s">
        <v>118</v>
      </c>
      <c r="C31" s="8" t="s">
        <v>105</v>
      </c>
      <c r="D31" s="36">
        <v>63966</v>
      </c>
      <c r="E31" s="37"/>
    </row>
    <row r="32" spans="1:5" ht="30.75" customHeight="1">
      <c r="A32" s="8"/>
      <c r="B32" s="32" t="s">
        <v>104</v>
      </c>
      <c r="C32" s="8" t="s">
        <v>105</v>
      </c>
      <c r="D32" s="36">
        <v>16457</v>
      </c>
      <c r="E32" s="37"/>
    </row>
    <row r="33" spans="1:5" ht="30.75" customHeight="1">
      <c r="A33" s="8"/>
      <c r="B33" s="32" t="s">
        <v>104</v>
      </c>
      <c r="C33" s="8" t="s">
        <v>121</v>
      </c>
      <c r="D33" s="36">
        <f>D32*7</f>
        <v>115199</v>
      </c>
      <c r="E33" s="37"/>
    </row>
    <row r="34" spans="1:5" ht="81.75" customHeight="1">
      <c r="A34" s="8">
        <v>5</v>
      </c>
      <c r="B34" s="32" t="s">
        <v>120</v>
      </c>
      <c r="C34" s="8" t="s">
        <v>84</v>
      </c>
      <c r="D34" s="36">
        <v>234065</v>
      </c>
      <c r="E34" s="37" t="s">
        <v>0</v>
      </c>
    </row>
    <row r="35" spans="1:5" ht="24" customHeight="1">
      <c r="A35" s="8"/>
      <c r="B35" s="32" t="s">
        <v>108</v>
      </c>
      <c r="C35" s="8"/>
      <c r="D35" s="36"/>
      <c r="E35" s="37"/>
    </row>
    <row r="36" spans="1:5" ht="69" customHeight="1">
      <c r="A36" s="8"/>
      <c r="B36" s="32" t="s">
        <v>107</v>
      </c>
      <c r="C36" s="8" t="s">
        <v>106</v>
      </c>
      <c r="D36" s="36">
        <v>72461</v>
      </c>
      <c r="E36" s="37" t="s">
        <v>119</v>
      </c>
    </row>
    <row r="37" spans="1:5" ht="30.75" customHeight="1">
      <c r="A37" s="8"/>
      <c r="B37" s="32" t="s">
        <v>118</v>
      </c>
      <c r="C37" s="8" t="s">
        <v>105</v>
      </c>
      <c r="D37" s="36">
        <v>63966</v>
      </c>
      <c r="E37" s="37"/>
    </row>
    <row r="38" spans="1:5" ht="30.75" customHeight="1">
      <c r="A38" s="8"/>
      <c r="B38" s="32" t="s">
        <v>104</v>
      </c>
      <c r="C38" s="8" t="s">
        <v>105</v>
      </c>
      <c r="D38" s="36">
        <v>16272</v>
      </c>
      <c r="E38" s="37"/>
    </row>
    <row r="39" spans="1:5" ht="30.75" customHeight="1">
      <c r="A39" s="8"/>
      <c r="B39" s="32" t="s">
        <v>104</v>
      </c>
      <c r="C39" s="8" t="s">
        <v>117</v>
      </c>
      <c r="D39" s="36">
        <v>97636</v>
      </c>
      <c r="E39" s="37"/>
    </row>
    <row r="40" spans="1:5" s="9" customFormat="1" ht="56.25" customHeight="1">
      <c r="A40" s="20">
        <v>10</v>
      </c>
      <c r="B40" s="35" t="s">
        <v>82</v>
      </c>
      <c r="C40" s="17" t="s">
        <v>81</v>
      </c>
      <c r="D40" s="25">
        <v>5221</v>
      </c>
      <c r="E40" s="18" t="s">
        <v>80</v>
      </c>
    </row>
    <row r="41" spans="1:5" s="9" customFormat="1" ht="49.5" customHeight="1">
      <c r="A41" s="20">
        <v>9</v>
      </c>
      <c r="B41" s="35" t="s">
        <v>116</v>
      </c>
      <c r="C41" s="17" t="s">
        <v>81</v>
      </c>
      <c r="D41" s="25">
        <f>1200+5221</f>
        <v>6421</v>
      </c>
      <c r="E41" s="18" t="s">
        <v>80</v>
      </c>
    </row>
    <row r="42" spans="1:5" s="9" customFormat="1" ht="49.5" customHeight="1">
      <c r="A42" s="20">
        <v>8</v>
      </c>
      <c r="B42" s="35" t="s">
        <v>115</v>
      </c>
      <c r="C42" s="17" t="s">
        <v>81</v>
      </c>
      <c r="D42" s="25">
        <f>2230+5221</f>
        <v>7451</v>
      </c>
      <c r="E42" s="18" t="s">
        <v>80</v>
      </c>
    </row>
    <row r="43" spans="1:5" ht="15" customHeight="1">
      <c r="A43" s="48" t="s">
        <v>114</v>
      </c>
      <c r="B43" s="48"/>
      <c r="C43" s="48"/>
      <c r="D43" s="48"/>
      <c r="E43" s="48"/>
    </row>
    <row r="44" spans="1:5" ht="15.75">
      <c r="A44" s="8">
        <v>6</v>
      </c>
      <c r="B44" s="34" t="s">
        <v>113</v>
      </c>
      <c r="C44" s="8" t="s">
        <v>112</v>
      </c>
      <c r="D44" s="5">
        <v>17420</v>
      </c>
      <c r="E44" s="4" t="s">
        <v>0</v>
      </c>
    </row>
    <row r="45" spans="1:5" s="33" customFormat="1" ht="20.25" customHeight="1">
      <c r="A45" s="48" t="s">
        <v>111</v>
      </c>
      <c r="B45" s="48"/>
      <c r="C45" s="48"/>
      <c r="D45" s="48"/>
      <c r="E45" s="48"/>
    </row>
    <row r="46" spans="1:5" s="31" customFormat="1" ht="70.5" customHeight="1">
      <c r="A46" s="8">
        <v>7</v>
      </c>
      <c r="B46" s="32" t="s">
        <v>110</v>
      </c>
      <c r="C46" s="8" t="s">
        <v>109</v>
      </c>
      <c r="D46" s="5">
        <f>D48+D50</f>
        <v>67986</v>
      </c>
      <c r="E46" s="4" t="s">
        <v>0</v>
      </c>
    </row>
    <row r="47" spans="1:5" s="31" customFormat="1" ht="24" customHeight="1">
      <c r="A47" s="8"/>
      <c r="B47" s="32" t="s">
        <v>108</v>
      </c>
      <c r="C47" s="8"/>
      <c r="D47" s="5"/>
      <c r="E47" s="4"/>
    </row>
    <row r="48" spans="1:5" s="31" customFormat="1" ht="24" customHeight="1">
      <c r="A48" s="8"/>
      <c r="B48" s="32" t="s">
        <v>107</v>
      </c>
      <c r="C48" s="8" t="s">
        <v>106</v>
      </c>
      <c r="D48" s="5">
        <v>21839</v>
      </c>
      <c r="E48" s="4"/>
    </row>
    <row r="49" spans="1:5" s="31" customFormat="1" ht="32.25" customHeight="1">
      <c r="A49" s="8"/>
      <c r="B49" s="32" t="s">
        <v>104</v>
      </c>
      <c r="C49" s="8" t="s">
        <v>105</v>
      </c>
      <c r="D49" s="5">
        <v>11161</v>
      </c>
      <c r="E49" s="4"/>
    </row>
    <row r="50" spans="1:5" s="31" customFormat="1" ht="32.25" customHeight="1">
      <c r="A50" s="8"/>
      <c r="B50" s="32" t="s">
        <v>104</v>
      </c>
      <c r="C50" s="8" t="s">
        <v>103</v>
      </c>
      <c r="D50" s="5">
        <v>46147</v>
      </c>
      <c r="E50" s="4"/>
    </row>
    <row r="51" spans="1:5" ht="15" customHeight="1">
      <c r="A51" s="47" t="s">
        <v>102</v>
      </c>
      <c r="B51" s="47"/>
      <c r="C51" s="47"/>
      <c r="D51" s="47"/>
      <c r="E51" s="47"/>
    </row>
    <row r="52" spans="1:4" ht="29.25" customHeight="1">
      <c r="A52" s="30">
        <v>1</v>
      </c>
      <c r="B52" s="30" t="s">
        <v>101</v>
      </c>
      <c r="C52" s="28" t="s">
        <v>60</v>
      </c>
      <c r="D52" s="28">
        <v>6622</v>
      </c>
    </row>
    <row r="53" spans="1:4" ht="29.25" customHeight="1">
      <c r="A53" s="30">
        <v>2</v>
      </c>
      <c r="B53" s="29" t="s">
        <v>100</v>
      </c>
      <c r="C53" s="28" t="s">
        <v>60</v>
      </c>
      <c r="D53" s="28">
        <v>452233</v>
      </c>
    </row>
    <row r="54" spans="3:4" ht="15.75">
      <c r="C54" s="27" t="s">
        <v>99</v>
      </c>
      <c r="D54" s="26"/>
    </row>
    <row r="55" spans="1:5" s="9" customFormat="1" ht="60">
      <c r="A55" s="20">
        <v>47</v>
      </c>
      <c r="B55" s="19" t="s">
        <v>98</v>
      </c>
      <c r="C55" s="17" t="s">
        <v>84</v>
      </c>
      <c r="D55" s="25">
        <f>96950.77*1.2142*1.0292</f>
        <v>121154.97958207279</v>
      </c>
      <c r="E55" s="18" t="s">
        <v>92</v>
      </c>
    </row>
    <row r="56" spans="1:5" s="9" customFormat="1" ht="60">
      <c r="A56" s="20">
        <v>48</v>
      </c>
      <c r="B56" s="19" t="s">
        <v>97</v>
      </c>
      <c r="C56" s="17" t="s">
        <v>84</v>
      </c>
      <c r="D56" s="25">
        <f>96950.77*2.5789*1.0292</f>
        <v>257327.10990298758</v>
      </c>
      <c r="E56" s="18" t="s">
        <v>92</v>
      </c>
    </row>
    <row r="57" spans="1:5" s="9" customFormat="1" ht="31.5">
      <c r="A57" s="20">
        <v>49</v>
      </c>
      <c r="B57" s="19" t="s">
        <v>96</v>
      </c>
      <c r="C57" s="17" t="s">
        <v>84</v>
      </c>
      <c r="D57" s="5">
        <v>93899</v>
      </c>
      <c r="E57" s="18" t="s">
        <v>80</v>
      </c>
    </row>
    <row r="58" spans="1:5" s="9" customFormat="1" ht="31.5">
      <c r="A58" s="20">
        <v>50</v>
      </c>
      <c r="B58" s="19" t="s">
        <v>95</v>
      </c>
      <c r="C58" s="17" t="s">
        <v>84</v>
      </c>
      <c r="D58" s="5">
        <v>78700</v>
      </c>
      <c r="E58" s="18" t="s">
        <v>80</v>
      </c>
    </row>
    <row r="59" spans="1:5" s="9" customFormat="1" ht="31.5">
      <c r="A59" s="20">
        <v>51</v>
      </c>
      <c r="B59" s="19" t="s">
        <v>94</v>
      </c>
      <c r="C59" s="17" t="s">
        <v>84</v>
      </c>
      <c r="D59" s="5">
        <v>103800</v>
      </c>
      <c r="E59" s="18" t="s">
        <v>80</v>
      </c>
    </row>
    <row r="60" spans="1:5" s="9" customFormat="1" ht="63">
      <c r="A60" s="20">
        <v>52</v>
      </c>
      <c r="B60" s="19" t="s">
        <v>93</v>
      </c>
      <c r="C60" s="17" t="s">
        <v>84</v>
      </c>
      <c r="D60" s="25">
        <f>96950.77*0.6304*1.0292</f>
        <v>62902.404157913596</v>
      </c>
      <c r="E60" s="18" t="s">
        <v>92</v>
      </c>
    </row>
    <row r="61" spans="1:5" s="9" customFormat="1" ht="60">
      <c r="A61" s="20">
        <v>53</v>
      </c>
      <c r="B61" s="19" t="s">
        <v>91</v>
      </c>
      <c r="C61" s="17" t="s">
        <v>84</v>
      </c>
      <c r="D61" s="25">
        <f>96950.77*1.6851*1.0292</f>
        <v>168142.1974087884</v>
      </c>
      <c r="E61" s="18" t="s">
        <v>64</v>
      </c>
    </row>
    <row r="62" spans="1:5" s="9" customFormat="1" ht="31.5">
      <c r="A62" s="20">
        <v>54</v>
      </c>
      <c r="B62" s="19" t="s">
        <v>90</v>
      </c>
      <c r="C62" s="17" t="s">
        <v>84</v>
      </c>
      <c r="D62" s="5">
        <v>62740</v>
      </c>
      <c r="E62" s="21" t="s">
        <v>80</v>
      </c>
    </row>
    <row r="63" spans="1:5" s="9" customFormat="1" ht="31.5">
      <c r="A63" s="20">
        <v>55</v>
      </c>
      <c r="B63" s="19" t="s">
        <v>89</v>
      </c>
      <c r="C63" s="17" t="s">
        <v>84</v>
      </c>
      <c r="D63" s="5">
        <v>112900</v>
      </c>
      <c r="E63" s="21" t="s">
        <v>80</v>
      </c>
    </row>
    <row r="64" spans="1:5" s="9" customFormat="1" ht="31.5">
      <c r="A64" s="20">
        <v>56</v>
      </c>
      <c r="B64" s="19" t="s">
        <v>88</v>
      </c>
      <c r="C64" s="17" t="s">
        <v>87</v>
      </c>
      <c r="D64" s="5">
        <v>85500</v>
      </c>
      <c r="E64" s="21" t="s">
        <v>80</v>
      </c>
    </row>
    <row r="65" spans="1:5" s="9" customFormat="1" ht="31.5">
      <c r="A65" s="20">
        <v>57</v>
      </c>
      <c r="B65" s="24" t="s">
        <v>86</v>
      </c>
      <c r="C65" s="23" t="s">
        <v>84</v>
      </c>
      <c r="D65" s="22">
        <v>269400</v>
      </c>
      <c r="E65" s="21" t="s">
        <v>80</v>
      </c>
    </row>
    <row r="66" spans="1:5" s="9" customFormat="1" ht="31.5">
      <c r="A66" s="20">
        <v>58</v>
      </c>
      <c r="B66" s="24" t="s">
        <v>85</v>
      </c>
      <c r="C66" s="23" t="s">
        <v>84</v>
      </c>
      <c r="D66" s="22">
        <v>80000</v>
      </c>
      <c r="E66" s="21" t="s">
        <v>0</v>
      </c>
    </row>
    <row r="67" spans="1:5" s="9" customFormat="1" ht="31.5">
      <c r="A67" s="20">
        <v>59</v>
      </c>
      <c r="B67" s="19" t="s">
        <v>83</v>
      </c>
      <c r="C67" s="17" t="s">
        <v>81</v>
      </c>
      <c r="D67" s="5">
        <v>4500</v>
      </c>
      <c r="E67" s="21" t="s">
        <v>80</v>
      </c>
    </row>
    <row r="68" spans="1:5" s="9" customFormat="1" ht="63" customHeight="1">
      <c r="A68" s="20">
        <v>60</v>
      </c>
      <c r="B68" s="19" t="s">
        <v>82</v>
      </c>
      <c r="C68" s="17" t="s">
        <v>81</v>
      </c>
      <c r="D68" s="5">
        <v>4953</v>
      </c>
      <c r="E68" s="21" t="s">
        <v>80</v>
      </c>
    </row>
    <row r="69" spans="1:5" s="9" customFormat="1" ht="60">
      <c r="A69" s="20">
        <v>61</v>
      </c>
      <c r="B69" s="19" t="s">
        <v>79</v>
      </c>
      <c r="C69" s="17" t="s">
        <v>69</v>
      </c>
      <c r="D69" s="5">
        <v>475</v>
      </c>
      <c r="E69" s="18" t="s">
        <v>64</v>
      </c>
    </row>
    <row r="70" spans="1:5" s="9" customFormat="1" ht="60">
      <c r="A70" s="20">
        <v>62</v>
      </c>
      <c r="B70" s="19" t="s">
        <v>78</v>
      </c>
      <c r="C70" s="17" t="s">
        <v>75</v>
      </c>
      <c r="D70" s="5">
        <v>875</v>
      </c>
      <c r="E70" s="18" t="s">
        <v>64</v>
      </c>
    </row>
    <row r="71" spans="1:5" s="9" customFormat="1" ht="60">
      <c r="A71" s="20">
        <v>63</v>
      </c>
      <c r="B71" s="19" t="s">
        <v>77</v>
      </c>
      <c r="C71" s="17" t="s">
        <v>69</v>
      </c>
      <c r="D71" s="5">
        <v>365</v>
      </c>
      <c r="E71" s="18" t="s">
        <v>64</v>
      </c>
    </row>
    <row r="72" spans="1:5" s="9" customFormat="1" ht="60">
      <c r="A72" s="20">
        <v>64</v>
      </c>
      <c r="B72" s="19" t="s">
        <v>76</v>
      </c>
      <c r="C72" s="17" t="s">
        <v>75</v>
      </c>
      <c r="D72" s="5">
        <f>365+371</f>
        <v>736</v>
      </c>
      <c r="E72" s="18" t="s">
        <v>64</v>
      </c>
    </row>
    <row r="73" spans="1:5" s="9" customFormat="1" ht="60">
      <c r="A73" s="20">
        <v>65</v>
      </c>
      <c r="B73" s="19" t="s">
        <v>74</v>
      </c>
      <c r="C73" s="17" t="s">
        <v>69</v>
      </c>
      <c r="D73" s="5">
        <v>530</v>
      </c>
      <c r="E73" s="18" t="s">
        <v>64</v>
      </c>
    </row>
    <row r="74" spans="1:5" s="9" customFormat="1" ht="60">
      <c r="A74" s="20">
        <v>66</v>
      </c>
      <c r="B74" s="19" t="s">
        <v>73</v>
      </c>
      <c r="C74" s="17" t="s">
        <v>69</v>
      </c>
      <c r="D74" s="5">
        <v>355</v>
      </c>
      <c r="E74" s="18" t="s">
        <v>64</v>
      </c>
    </row>
    <row r="75" spans="1:5" s="9" customFormat="1" ht="60">
      <c r="A75" s="20">
        <v>67</v>
      </c>
      <c r="B75" s="19" t="s">
        <v>72</v>
      </c>
      <c r="C75" s="17" t="s">
        <v>69</v>
      </c>
      <c r="D75" s="5">
        <v>390</v>
      </c>
      <c r="E75" s="18" t="s">
        <v>64</v>
      </c>
    </row>
    <row r="76" spans="1:5" s="9" customFormat="1" ht="24.75" customHeight="1">
      <c r="A76" s="20">
        <v>68</v>
      </c>
      <c r="B76" s="19" t="s">
        <v>71</v>
      </c>
      <c r="C76" s="17" t="s">
        <v>69</v>
      </c>
      <c r="D76" s="5">
        <v>4270</v>
      </c>
      <c r="E76" s="21" t="s">
        <v>0</v>
      </c>
    </row>
    <row r="77" spans="1:5" s="9" customFormat="1" ht="34.5" customHeight="1">
      <c r="A77" s="20">
        <v>69</v>
      </c>
      <c r="B77" s="19" t="s">
        <v>70</v>
      </c>
      <c r="C77" s="17" t="s">
        <v>69</v>
      </c>
      <c r="D77" s="5">
        <v>2100</v>
      </c>
      <c r="E77" s="21" t="s">
        <v>0</v>
      </c>
    </row>
    <row r="78" spans="1:5" s="9" customFormat="1" ht="60">
      <c r="A78" s="20">
        <v>70</v>
      </c>
      <c r="B78" s="19" t="s">
        <v>68</v>
      </c>
      <c r="C78" s="17" t="s">
        <v>1</v>
      </c>
      <c r="D78" s="5">
        <v>1025</v>
      </c>
      <c r="E78" s="18" t="s">
        <v>64</v>
      </c>
    </row>
    <row r="79" spans="1:5" s="9" customFormat="1" ht="60">
      <c r="A79" s="20">
        <v>71</v>
      </c>
      <c r="B79" s="19" t="s">
        <v>67</v>
      </c>
      <c r="C79" s="17" t="s">
        <v>1</v>
      </c>
      <c r="D79" s="5">
        <v>1270</v>
      </c>
      <c r="E79" s="18" t="s">
        <v>64</v>
      </c>
    </row>
    <row r="80" spans="1:5" s="9" customFormat="1" ht="60">
      <c r="A80" s="20">
        <v>72</v>
      </c>
      <c r="B80" s="19" t="s">
        <v>66</v>
      </c>
      <c r="C80" s="17" t="s">
        <v>1</v>
      </c>
      <c r="D80" s="5">
        <v>1280</v>
      </c>
      <c r="E80" s="18" t="s">
        <v>64</v>
      </c>
    </row>
    <row r="81" spans="1:5" s="9" customFormat="1" ht="60">
      <c r="A81" s="20">
        <v>73</v>
      </c>
      <c r="B81" s="19" t="s">
        <v>65</v>
      </c>
      <c r="C81" s="17" t="s">
        <v>1</v>
      </c>
      <c r="D81" s="5">
        <v>695</v>
      </c>
      <c r="E81" s="18" t="s">
        <v>64</v>
      </c>
    </row>
    <row r="82" spans="1:5" s="9" customFormat="1" ht="15.75">
      <c r="A82" s="49" t="s">
        <v>63</v>
      </c>
      <c r="B82" s="49"/>
      <c r="C82" s="49"/>
      <c r="D82" s="49"/>
      <c r="E82" s="49"/>
    </row>
    <row r="83" spans="1:5" s="3" customFormat="1" ht="36.75" customHeight="1">
      <c r="A83" s="8">
        <v>9</v>
      </c>
      <c r="B83" s="7" t="s">
        <v>62</v>
      </c>
      <c r="C83" s="6" t="s">
        <v>60</v>
      </c>
      <c r="D83" s="5">
        <v>520</v>
      </c>
      <c r="E83" s="4" t="s">
        <v>0</v>
      </c>
    </row>
    <row r="84" spans="1:5" s="3" customFormat="1" ht="36.75" customHeight="1">
      <c r="A84" s="8">
        <v>8</v>
      </c>
      <c r="B84" s="7" t="s">
        <v>61</v>
      </c>
      <c r="C84" s="6" t="s">
        <v>60</v>
      </c>
      <c r="D84" s="5">
        <v>360</v>
      </c>
      <c r="E84" s="4" t="s">
        <v>0</v>
      </c>
    </row>
    <row r="85" spans="1:5" s="9" customFormat="1" ht="15.75">
      <c r="A85" s="10"/>
      <c r="B85" s="10" t="s">
        <v>59</v>
      </c>
      <c r="C85" s="10"/>
      <c r="D85" s="13"/>
      <c r="E85" s="12"/>
    </row>
    <row r="86" spans="1:5" s="3" customFormat="1" ht="36.75" customHeight="1">
      <c r="A86" s="8">
        <v>10</v>
      </c>
      <c r="B86" s="7" t="s">
        <v>58</v>
      </c>
      <c r="C86" s="6" t="s">
        <v>1</v>
      </c>
      <c r="D86" s="5">
        <v>640</v>
      </c>
      <c r="E86" s="4" t="s">
        <v>0</v>
      </c>
    </row>
    <row r="87" spans="1:5" s="3" customFormat="1" ht="36.75" customHeight="1">
      <c r="A87" s="8">
        <v>11</v>
      </c>
      <c r="B87" s="7" t="s">
        <v>57</v>
      </c>
      <c r="C87" s="6" t="s">
        <v>1</v>
      </c>
      <c r="D87" s="5">
        <v>750</v>
      </c>
      <c r="E87" s="4" t="s">
        <v>0</v>
      </c>
    </row>
    <row r="88" spans="1:5" s="3" customFormat="1" ht="36.75" customHeight="1">
      <c r="A88" s="8">
        <v>12</v>
      </c>
      <c r="B88" s="7" t="s">
        <v>56</v>
      </c>
      <c r="C88" s="6" t="s">
        <v>1</v>
      </c>
      <c r="D88" s="5">
        <v>775</v>
      </c>
      <c r="E88" s="4" t="s">
        <v>0</v>
      </c>
    </row>
    <row r="89" spans="1:5" s="3" customFormat="1" ht="36.75" customHeight="1">
      <c r="A89" s="8">
        <v>13</v>
      </c>
      <c r="B89" s="7" t="s">
        <v>55</v>
      </c>
      <c r="C89" s="6" t="s">
        <v>1</v>
      </c>
      <c r="D89" s="5">
        <v>700</v>
      </c>
      <c r="E89" s="4" t="s">
        <v>0</v>
      </c>
    </row>
    <row r="90" spans="1:5" s="3" customFormat="1" ht="36.75" customHeight="1">
      <c r="A90" s="8">
        <v>14</v>
      </c>
      <c r="B90" s="7" t="s">
        <v>54</v>
      </c>
      <c r="C90" s="6" t="s">
        <v>1</v>
      </c>
      <c r="D90" s="5">
        <v>850</v>
      </c>
      <c r="E90" s="4" t="s">
        <v>0</v>
      </c>
    </row>
    <row r="91" spans="1:5" s="9" customFormat="1" ht="15.75">
      <c r="A91" s="10"/>
      <c r="B91" s="11" t="s">
        <v>53</v>
      </c>
      <c r="C91" s="10"/>
      <c r="D91" s="13"/>
      <c r="E91" s="12"/>
    </row>
    <row r="92" spans="1:5" s="3" customFormat="1" ht="36.75" customHeight="1">
      <c r="A92" s="8">
        <v>15</v>
      </c>
      <c r="B92" s="7" t="s">
        <v>52</v>
      </c>
      <c r="C92" s="6" t="s">
        <v>1</v>
      </c>
      <c r="D92" s="5">
        <v>600</v>
      </c>
      <c r="E92" s="4" t="s">
        <v>0</v>
      </c>
    </row>
    <row r="93" spans="1:5" s="3" customFormat="1" ht="36.75" customHeight="1">
      <c r="A93" s="8">
        <v>16</v>
      </c>
      <c r="B93" s="7" t="s">
        <v>51</v>
      </c>
      <c r="C93" s="6" t="s">
        <v>1</v>
      </c>
      <c r="D93" s="5">
        <v>530</v>
      </c>
      <c r="E93" s="4" t="s">
        <v>0</v>
      </c>
    </row>
    <row r="94" spans="1:5" s="3" customFormat="1" ht="36.75" customHeight="1">
      <c r="A94" s="8">
        <v>17</v>
      </c>
      <c r="B94" s="7" t="s">
        <v>50</v>
      </c>
      <c r="C94" s="6" t="s">
        <v>1</v>
      </c>
      <c r="D94" s="5">
        <v>1200</v>
      </c>
      <c r="E94" s="4" t="s">
        <v>0</v>
      </c>
    </row>
    <row r="95" spans="1:5" s="9" customFormat="1" ht="15.75">
      <c r="A95" s="10"/>
      <c r="B95" s="11" t="s">
        <v>49</v>
      </c>
      <c r="C95" s="10"/>
      <c r="D95" s="13"/>
      <c r="E95" s="12"/>
    </row>
    <row r="96" spans="1:5" s="3" customFormat="1" ht="33.75" customHeight="1">
      <c r="A96" s="17">
        <v>18</v>
      </c>
      <c r="B96" s="7" t="s">
        <v>48</v>
      </c>
      <c r="C96" s="6" t="s">
        <v>1</v>
      </c>
      <c r="D96" s="5">
        <v>1828</v>
      </c>
      <c r="E96" s="4" t="s">
        <v>0</v>
      </c>
    </row>
    <row r="97" spans="1:5" s="3" customFormat="1" ht="33.75" customHeight="1">
      <c r="A97" s="8">
        <v>19</v>
      </c>
      <c r="B97" s="7" t="s">
        <v>47</v>
      </c>
      <c r="C97" s="6" t="s">
        <v>1</v>
      </c>
      <c r="D97" s="5">
        <v>400</v>
      </c>
      <c r="E97" s="4" t="s">
        <v>0</v>
      </c>
    </row>
    <row r="98" spans="1:5" s="3" customFormat="1" ht="33.75" customHeight="1">
      <c r="A98" s="17">
        <v>20</v>
      </c>
      <c r="B98" s="7" t="s">
        <v>46</v>
      </c>
      <c r="C98" s="6" t="s">
        <v>1</v>
      </c>
      <c r="D98" s="5">
        <v>920</v>
      </c>
      <c r="E98" s="4" t="s">
        <v>0</v>
      </c>
    </row>
    <row r="99" spans="1:5" s="3" customFormat="1" ht="33.75" customHeight="1">
      <c r="A99" s="8">
        <v>21</v>
      </c>
      <c r="B99" s="7" t="s">
        <v>45</v>
      </c>
      <c r="C99" s="6" t="s">
        <v>1</v>
      </c>
      <c r="D99" s="5">
        <v>11374</v>
      </c>
      <c r="E99" s="4" t="s">
        <v>0</v>
      </c>
    </row>
    <row r="100" spans="1:5" s="3" customFormat="1" ht="33.75" customHeight="1">
      <c r="A100" s="17">
        <v>22</v>
      </c>
      <c r="B100" s="7" t="s">
        <v>44</v>
      </c>
      <c r="C100" s="6" t="s">
        <v>1</v>
      </c>
      <c r="D100" s="5">
        <v>3716</v>
      </c>
      <c r="E100" s="4" t="s">
        <v>0</v>
      </c>
    </row>
    <row r="101" spans="1:5" s="3" customFormat="1" ht="33.75" customHeight="1">
      <c r="A101" s="8">
        <v>23</v>
      </c>
      <c r="B101" s="7" t="s">
        <v>43</v>
      </c>
      <c r="C101" s="6" t="s">
        <v>1</v>
      </c>
      <c r="D101" s="5">
        <v>1865</v>
      </c>
      <c r="E101" s="4" t="s">
        <v>0</v>
      </c>
    </row>
    <row r="102" spans="1:5" s="3" customFormat="1" ht="33.75" customHeight="1">
      <c r="A102" s="17">
        <v>24</v>
      </c>
      <c r="B102" s="7" t="s">
        <v>42</v>
      </c>
      <c r="C102" s="6" t="s">
        <v>1</v>
      </c>
      <c r="D102" s="5">
        <v>710</v>
      </c>
      <c r="E102" s="4" t="s">
        <v>0</v>
      </c>
    </row>
    <row r="103" spans="1:5" s="3" customFormat="1" ht="33.75" customHeight="1">
      <c r="A103" s="8">
        <v>25</v>
      </c>
      <c r="B103" s="7" t="s">
        <v>41</v>
      </c>
      <c r="C103" s="6" t="s">
        <v>1</v>
      </c>
      <c r="D103" s="5">
        <v>710</v>
      </c>
      <c r="E103" s="4" t="s">
        <v>0</v>
      </c>
    </row>
    <row r="104" spans="1:5" s="3" customFormat="1" ht="33.75" customHeight="1">
      <c r="A104" s="17">
        <v>26</v>
      </c>
      <c r="B104" s="7" t="s">
        <v>40</v>
      </c>
      <c r="C104" s="6" t="s">
        <v>1</v>
      </c>
      <c r="D104" s="5">
        <v>700</v>
      </c>
      <c r="E104" s="4" t="s">
        <v>0</v>
      </c>
    </row>
    <row r="105" spans="1:5" s="3" customFormat="1" ht="33.75" customHeight="1">
      <c r="A105" s="8">
        <v>27</v>
      </c>
      <c r="B105" s="7" t="s">
        <v>39</v>
      </c>
      <c r="C105" s="6" t="s">
        <v>1</v>
      </c>
      <c r="D105" s="5">
        <v>700</v>
      </c>
      <c r="E105" s="4" t="s">
        <v>0</v>
      </c>
    </row>
    <row r="106" spans="1:5" s="3" customFormat="1" ht="31.5" customHeight="1">
      <c r="A106" s="16">
        <v>1</v>
      </c>
      <c r="B106" s="7" t="s">
        <v>38</v>
      </c>
      <c r="C106" s="6" t="s">
        <v>1</v>
      </c>
      <c r="D106" s="5">
        <v>1330</v>
      </c>
      <c r="E106" s="4" t="s">
        <v>11</v>
      </c>
    </row>
    <row r="107" spans="1:5" s="3" customFormat="1" ht="31.5" customHeight="1">
      <c r="A107" s="16">
        <v>2</v>
      </c>
      <c r="B107" s="15" t="s">
        <v>37</v>
      </c>
      <c r="C107" s="6" t="s">
        <v>1</v>
      </c>
      <c r="D107" s="5">
        <v>800</v>
      </c>
      <c r="E107" s="4" t="s">
        <v>11</v>
      </c>
    </row>
    <row r="108" spans="1:5" s="3" customFormat="1" ht="31.5" customHeight="1">
      <c r="A108" s="16">
        <v>3</v>
      </c>
      <c r="B108" s="15" t="s">
        <v>36</v>
      </c>
      <c r="C108" s="6" t="s">
        <v>1</v>
      </c>
      <c r="D108" s="5">
        <v>893</v>
      </c>
      <c r="E108" s="4" t="s">
        <v>11</v>
      </c>
    </row>
    <row r="109" spans="1:5" s="3" customFormat="1" ht="31.5" customHeight="1">
      <c r="A109" s="16">
        <v>4</v>
      </c>
      <c r="B109" s="15" t="s">
        <v>35</v>
      </c>
      <c r="C109" s="6" t="s">
        <v>1</v>
      </c>
      <c r="D109" s="5">
        <v>889</v>
      </c>
      <c r="E109" s="4" t="s">
        <v>11</v>
      </c>
    </row>
    <row r="110" spans="1:5" s="3" customFormat="1" ht="31.5" customHeight="1">
      <c r="A110" s="16">
        <v>5</v>
      </c>
      <c r="B110" s="15" t="s">
        <v>34</v>
      </c>
      <c r="C110" s="6" t="s">
        <v>1</v>
      </c>
      <c r="D110" s="5">
        <v>740</v>
      </c>
      <c r="E110" s="4" t="s">
        <v>11</v>
      </c>
    </row>
    <row r="111" spans="1:5" s="3" customFormat="1" ht="31.5" customHeight="1">
      <c r="A111" s="16">
        <v>6</v>
      </c>
      <c r="B111" s="7" t="s">
        <v>33</v>
      </c>
      <c r="C111" s="6" t="s">
        <v>1</v>
      </c>
      <c r="D111" s="5">
        <v>600</v>
      </c>
      <c r="E111" s="4" t="s">
        <v>11</v>
      </c>
    </row>
    <row r="112" spans="1:5" s="3" customFormat="1" ht="31.5" customHeight="1">
      <c r="A112" s="16">
        <v>7</v>
      </c>
      <c r="B112" s="7" t="s">
        <v>32</v>
      </c>
      <c r="C112" s="6" t="s">
        <v>1</v>
      </c>
      <c r="D112" s="5">
        <v>950</v>
      </c>
      <c r="E112" s="4" t="s">
        <v>11</v>
      </c>
    </row>
    <row r="113" spans="1:5" s="3" customFormat="1" ht="31.5" customHeight="1">
      <c r="A113" s="16">
        <v>8</v>
      </c>
      <c r="B113" s="7" t="s">
        <v>31</v>
      </c>
      <c r="C113" s="6" t="s">
        <v>1</v>
      </c>
      <c r="D113" s="5">
        <v>815</v>
      </c>
      <c r="E113" s="4" t="s">
        <v>11</v>
      </c>
    </row>
    <row r="114" spans="1:5" s="3" customFormat="1" ht="31.5" customHeight="1">
      <c r="A114" s="16">
        <v>9</v>
      </c>
      <c r="B114" s="7" t="s">
        <v>30</v>
      </c>
      <c r="C114" s="6" t="s">
        <v>1</v>
      </c>
      <c r="D114" s="5">
        <v>985</v>
      </c>
      <c r="E114" s="4" t="s">
        <v>11</v>
      </c>
    </row>
    <row r="115" spans="1:5" s="3" customFormat="1" ht="31.5" customHeight="1">
      <c r="A115" s="16">
        <v>10</v>
      </c>
      <c r="B115" s="7" t="s">
        <v>29</v>
      </c>
      <c r="C115" s="6" t="s">
        <v>1</v>
      </c>
      <c r="D115" s="5">
        <v>625</v>
      </c>
      <c r="E115" s="4" t="s">
        <v>11</v>
      </c>
    </row>
    <row r="116" spans="1:5" s="3" customFormat="1" ht="31.5" customHeight="1">
      <c r="A116" s="16">
        <v>11</v>
      </c>
      <c r="B116" s="7" t="s">
        <v>28</v>
      </c>
      <c r="C116" s="6" t="s">
        <v>1</v>
      </c>
      <c r="D116" s="5">
        <v>613</v>
      </c>
      <c r="E116" s="4" t="s">
        <v>11</v>
      </c>
    </row>
    <row r="117" spans="1:5" s="3" customFormat="1" ht="31.5" customHeight="1">
      <c r="A117" s="16">
        <v>12</v>
      </c>
      <c r="B117" s="7" t="s">
        <v>27</v>
      </c>
      <c r="C117" s="6" t="s">
        <v>1</v>
      </c>
      <c r="D117" s="5">
        <v>620</v>
      </c>
      <c r="E117" s="4" t="s">
        <v>11</v>
      </c>
    </row>
    <row r="118" spans="1:5" s="3" customFormat="1" ht="31.5" customHeight="1">
      <c r="A118" s="16">
        <v>13</v>
      </c>
      <c r="B118" s="7" t="s">
        <v>26</v>
      </c>
      <c r="C118" s="6" t="s">
        <v>1</v>
      </c>
      <c r="D118" s="5">
        <v>644</v>
      </c>
      <c r="E118" s="4" t="s">
        <v>11</v>
      </c>
    </row>
    <row r="119" spans="1:5" s="3" customFormat="1" ht="31.5" customHeight="1">
      <c r="A119" s="16">
        <v>14</v>
      </c>
      <c r="B119" s="7" t="s">
        <v>25</v>
      </c>
      <c r="C119" s="6" t="s">
        <v>1</v>
      </c>
      <c r="D119" s="5">
        <v>860</v>
      </c>
      <c r="E119" s="4" t="s">
        <v>11</v>
      </c>
    </row>
    <row r="120" spans="1:5" s="3" customFormat="1" ht="31.5" customHeight="1">
      <c r="A120" s="16">
        <v>15</v>
      </c>
      <c r="B120" s="7" t="s">
        <v>24</v>
      </c>
      <c r="C120" s="6" t="s">
        <v>1</v>
      </c>
      <c r="D120" s="5">
        <v>1300</v>
      </c>
      <c r="E120" s="4" t="s">
        <v>11</v>
      </c>
    </row>
    <row r="121" spans="1:5" s="3" customFormat="1" ht="31.5" customHeight="1">
      <c r="A121" s="16">
        <v>16</v>
      </c>
      <c r="B121" s="7" t="s">
        <v>23</v>
      </c>
      <c r="C121" s="6" t="s">
        <v>1</v>
      </c>
      <c r="D121" s="5">
        <v>750</v>
      </c>
      <c r="E121" s="4" t="s">
        <v>11</v>
      </c>
    </row>
    <row r="122" spans="1:5" s="3" customFormat="1" ht="31.5" customHeight="1">
      <c r="A122" s="16">
        <v>17</v>
      </c>
      <c r="B122" s="7" t="s">
        <v>22</v>
      </c>
      <c r="C122" s="6" t="s">
        <v>1</v>
      </c>
      <c r="D122" s="5">
        <v>648</v>
      </c>
      <c r="E122" s="4" t="s">
        <v>11</v>
      </c>
    </row>
    <row r="123" spans="1:5" s="3" customFormat="1" ht="31.5" customHeight="1">
      <c r="A123" s="16">
        <v>18</v>
      </c>
      <c r="B123" s="7" t="s">
        <v>21</v>
      </c>
      <c r="C123" s="6" t="s">
        <v>1</v>
      </c>
      <c r="D123" s="5">
        <v>800</v>
      </c>
      <c r="E123" s="4" t="s">
        <v>11</v>
      </c>
    </row>
    <row r="124" spans="1:5" s="3" customFormat="1" ht="31.5" customHeight="1">
      <c r="A124" s="16">
        <v>19</v>
      </c>
      <c r="B124" s="15" t="s">
        <v>20</v>
      </c>
      <c r="C124" s="6" t="s">
        <v>1</v>
      </c>
      <c r="D124" s="5">
        <v>800</v>
      </c>
      <c r="E124" s="4" t="s">
        <v>11</v>
      </c>
    </row>
    <row r="125" spans="1:5" s="3" customFormat="1" ht="31.5" customHeight="1">
      <c r="A125" s="16">
        <v>20</v>
      </c>
      <c r="B125" s="7" t="s">
        <v>19</v>
      </c>
      <c r="C125" s="6" t="s">
        <v>1</v>
      </c>
      <c r="D125" s="5">
        <v>800</v>
      </c>
      <c r="E125" s="4" t="s">
        <v>11</v>
      </c>
    </row>
    <row r="126" spans="1:5" s="3" customFormat="1" ht="31.5" customHeight="1">
      <c r="A126" s="16">
        <v>21</v>
      </c>
      <c r="B126" s="7" t="s">
        <v>18</v>
      </c>
      <c r="C126" s="6" t="s">
        <v>1</v>
      </c>
      <c r="D126" s="5">
        <v>660</v>
      </c>
      <c r="E126" s="4" t="s">
        <v>11</v>
      </c>
    </row>
    <row r="127" spans="1:5" s="3" customFormat="1" ht="31.5" customHeight="1">
      <c r="A127" s="16">
        <v>22</v>
      </c>
      <c r="B127" s="7" t="s">
        <v>17</v>
      </c>
      <c r="C127" s="6" t="s">
        <v>1</v>
      </c>
      <c r="D127" s="5">
        <v>830</v>
      </c>
      <c r="E127" s="4" t="s">
        <v>11</v>
      </c>
    </row>
    <row r="128" spans="1:5" s="3" customFormat="1" ht="31.5" customHeight="1">
      <c r="A128" s="16">
        <v>23</v>
      </c>
      <c r="B128" s="7" t="s">
        <v>16</v>
      </c>
      <c r="C128" s="6" t="s">
        <v>1</v>
      </c>
      <c r="D128" s="5">
        <v>580</v>
      </c>
      <c r="E128" s="4" t="s">
        <v>11</v>
      </c>
    </row>
    <row r="129" spans="1:5" s="3" customFormat="1" ht="31.5" customHeight="1">
      <c r="A129" s="16">
        <v>24</v>
      </c>
      <c r="B129" s="7" t="s">
        <v>15</v>
      </c>
      <c r="C129" s="6" t="s">
        <v>1</v>
      </c>
      <c r="D129" s="5">
        <v>670</v>
      </c>
      <c r="E129" s="4" t="s">
        <v>11</v>
      </c>
    </row>
    <row r="130" spans="1:5" s="3" customFormat="1" ht="31.5" customHeight="1">
      <c r="A130" s="16">
        <v>25</v>
      </c>
      <c r="B130" s="7" t="s">
        <v>14</v>
      </c>
      <c r="C130" s="6" t="s">
        <v>1</v>
      </c>
      <c r="D130" s="5">
        <v>742</v>
      </c>
      <c r="E130" s="4" t="s">
        <v>11</v>
      </c>
    </row>
    <row r="131" spans="1:5" s="3" customFormat="1" ht="31.5" customHeight="1">
      <c r="A131" s="16">
        <v>26</v>
      </c>
      <c r="B131" s="7" t="s">
        <v>13</v>
      </c>
      <c r="C131" s="6" t="s">
        <v>1</v>
      </c>
      <c r="D131" s="5">
        <v>941</v>
      </c>
      <c r="E131" s="4" t="s">
        <v>11</v>
      </c>
    </row>
    <row r="132" spans="1:5" s="3" customFormat="1" ht="31.5" customHeight="1">
      <c r="A132" s="16">
        <v>27</v>
      </c>
      <c r="B132" s="15" t="s">
        <v>12</v>
      </c>
      <c r="C132" s="6" t="s">
        <v>1</v>
      </c>
      <c r="D132" s="5">
        <v>1753</v>
      </c>
      <c r="E132" s="4" t="s">
        <v>11</v>
      </c>
    </row>
    <row r="133" spans="1:5" s="9" customFormat="1" ht="15.75">
      <c r="A133" s="10"/>
      <c r="B133" s="11" t="s">
        <v>10</v>
      </c>
      <c r="C133" s="14"/>
      <c r="D133" s="13"/>
      <c r="E133" s="12"/>
    </row>
    <row r="134" spans="1:5" s="3" customFormat="1" ht="37.5" customHeight="1">
      <c r="A134" s="8">
        <v>28</v>
      </c>
      <c r="B134" s="7" t="s">
        <v>9</v>
      </c>
      <c r="C134" s="6" t="s">
        <v>1</v>
      </c>
      <c r="D134" s="5">
        <v>250</v>
      </c>
      <c r="E134" s="4" t="s">
        <v>0</v>
      </c>
    </row>
    <row r="135" spans="1:5" s="3" customFormat="1" ht="47.25">
      <c r="A135" s="8">
        <v>29</v>
      </c>
      <c r="B135" s="7" t="s">
        <v>8</v>
      </c>
      <c r="C135" s="6" t="s">
        <v>1</v>
      </c>
      <c r="D135" s="5">
        <v>950</v>
      </c>
      <c r="E135" s="4" t="s">
        <v>0</v>
      </c>
    </row>
    <row r="136" spans="1:5" s="3" customFormat="1" ht="37.5" customHeight="1">
      <c r="A136" s="8">
        <v>30</v>
      </c>
      <c r="B136" s="7" t="s">
        <v>7</v>
      </c>
      <c r="C136" s="6" t="s">
        <v>1</v>
      </c>
      <c r="D136" s="5">
        <v>1140</v>
      </c>
      <c r="E136" s="4" t="s">
        <v>0</v>
      </c>
    </row>
    <row r="137" spans="1:5" s="3" customFormat="1" ht="37.5" customHeight="1">
      <c r="A137" s="8">
        <v>31</v>
      </c>
      <c r="B137" s="7" t="s">
        <v>6</v>
      </c>
      <c r="C137" s="6" t="s">
        <v>1</v>
      </c>
      <c r="D137" s="5">
        <v>990</v>
      </c>
      <c r="E137" s="4" t="s">
        <v>0</v>
      </c>
    </row>
    <row r="138" spans="1:5" s="3" customFormat="1" ht="37.5" customHeight="1">
      <c r="A138" s="8">
        <v>32</v>
      </c>
      <c r="B138" s="7" t="s">
        <v>5</v>
      </c>
      <c r="C138" s="6" t="s">
        <v>1</v>
      </c>
      <c r="D138" s="5">
        <v>625</v>
      </c>
      <c r="E138" s="4" t="s">
        <v>0</v>
      </c>
    </row>
    <row r="139" spans="1:5" s="3" customFormat="1" ht="63">
      <c r="A139" s="8">
        <v>33</v>
      </c>
      <c r="B139" s="7" t="s">
        <v>4</v>
      </c>
      <c r="C139" s="6" t="s">
        <v>1</v>
      </c>
      <c r="D139" s="5">
        <v>900</v>
      </c>
      <c r="E139" s="4" t="s">
        <v>0</v>
      </c>
    </row>
    <row r="140" spans="1:5" s="9" customFormat="1" ht="15.75">
      <c r="A140" s="10"/>
      <c r="B140" s="11" t="s">
        <v>3</v>
      </c>
      <c r="C140" s="10"/>
      <c r="D140" s="10"/>
      <c r="E140" s="10"/>
    </row>
    <row r="141" spans="1:5" s="3" customFormat="1" ht="47.25">
      <c r="A141" s="8">
        <v>34</v>
      </c>
      <c r="B141" s="7" t="s">
        <v>2</v>
      </c>
      <c r="C141" s="6" t="s">
        <v>1</v>
      </c>
      <c r="D141" s="5">
        <v>2600</v>
      </c>
      <c r="E141" s="4" t="s">
        <v>0</v>
      </c>
    </row>
  </sheetData>
  <sheetProtection/>
  <mergeCells count="11">
    <mergeCell ref="A82:E82"/>
    <mergeCell ref="A8:E8"/>
    <mergeCell ref="A10:E10"/>
    <mergeCell ref="A43:E43"/>
    <mergeCell ref="A45:E45"/>
    <mergeCell ref="A51:E51"/>
    <mergeCell ref="A3:E3"/>
    <mergeCell ref="A4:E4"/>
    <mergeCell ref="A5:E5"/>
    <mergeCell ref="A6:E6"/>
    <mergeCell ref="A7:E7"/>
  </mergeCells>
  <printOptions/>
  <pageMargins left="0.984251968503937" right="0.1968503937007874" top="0.7480314960629921" bottom="0.1968503937007874" header="0" footer="0"/>
  <pageSetup orientation="portrait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2018-10-10T07:06:28Z</dcterms:created>
  <dcterms:modified xsi:type="dcterms:W3CDTF">2018-10-12T09:35:21Z</dcterms:modified>
  <cp:category/>
  <cp:version/>
  <cp:contentType/>
  <cp:contentStatus/>
</cp:coreProperties>
</file>